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CUENTA PUBLICA\SEPTIEMBRE\IMPRESO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43" i="1" s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33" i="1"/>
  <c r="D56" i="1" s="1"/>
  <c r="C43" i="1"/>
  <c r="C56" i="1" s="1"/>
  <c r="C33" i="1"/>
</calcChain>
</file>

<file path=xl/sharedStrings.xml><?xml version="1.0" encoding="utf-8"?>
<sst xmlns="http://schemas.openxmlformats.org/spreadsheetml/2006/main" count="90" uniqueCount="79">
  <si>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</si>
  <si>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</si>
  <si>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</si>
  <si>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</si>
  <si>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</si>
  <si>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</si>
  <si>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</si>
  <si>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</si>
  <si>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</si>
  <si>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</si>
  <si>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</si>
  <si>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</si>
  <si>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</si>
  <si>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</si>
  <si>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</si>
  <si>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</si>
  <si>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</si>
  <si>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</si>
  <si>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</si>
  <si>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</si>
  <si>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</si>
  <si>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</si>
  <si>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</si>
  <si>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</si>
  <si>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</si>
  <si>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</si>
  <si>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</si>
  <si>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</si>
  <si>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</si>
  <si>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</si>
  <si>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</si>
  <si>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</si>
  <si>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</si>
  <si>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</si>
  <si>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</si>
  <si>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</si>
  <si>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</si>
  <si>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</si>
  <si>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</si>
  <si>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</si>
  <si>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</si>
  <si>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</si>
  <si>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</si>
  <si>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</si>
  <si>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</si>
  <si>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</si>
  <si>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</si>
  <si>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</si>
  <si>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</si>
  <si>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</si>
  <si>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</si>
  <si>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</si>
  <si>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</si>
  <si>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</si>
  <si>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</si>
  <si>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</si>
  <si>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</si>
  <si>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</si>
  <si>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</si>
  <si>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</si>
  <si>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</si>
  <si>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</si>
  <si>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</si>
  <si>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</si>
  <si>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</si>
  <si>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</si>
  <si>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</si>
  <si>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</si>
  <si>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</si>
  <si>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</si>
  <si>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</si>
  <si>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</si>
  <si>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</si>
  <si>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</si>
  <si>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</si>
  <si>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</si>
  <si>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SISTEMA PARA EL DESARROLLO INTEGRAL DE LA FAMILIA DEL MUNICIPIO COMONFORT, GTO.
ESTADO DE FLUJOS DE EFECTIVO
DEL 1 DE ENERO AL AL 30 DE SEPTIEMBRE DEL 2017</t>
  </si>
  <si>
    <t>Directora SMDIF
LEE Karent Hernandez Arvizú</t>
  </si>
  <si>
    <t>Coordinador Contable
C.P. Araceli Alvarez Pescador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</si>
</sst>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4" fillId="0" borderId="0" xfId="8" applyFont="1" applyFill="1" applyBorder="1"/>
    <xf numFmtId="0" fontId="3" fillId="0" borderId="0" xfId="8" applyFont="1" applyBorder="1" applyAlignment="1">
      <alignment horizontal="center" vertical="top" wrapText="1"/>
    </xf>
    <xf numFmtId="0" fontId="3" fillId="0" borderId="0" xfId="8" applyFont="1" applyBorder="1" applyAlignment="1" applyProtection="1">
      <alignment horizontal="center" vertical="top" wrapText="1"/>
      <protection locked="0"/>
    </xf>
    <xf numFmtId="3" fontId="4" fillId="0" borderId="2" xfId="8" applyNumberFormat="1" applyFont="1" applyFill="1" applyBorder="1" applyAlignment="1">
      <alignment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Border="1" applyAlignment="1">
      <alignment horizontal="center" vertical="top"/>
    </xf>
    <xf numFmtId="4" fontId="4" fillId="0" borderId="0" xfId="8" applyNumberFormat="1" applyFont="1" applyBorder="1" applyAlignment="1" applyProtection="1">
      <alignment vertical="top" wrapText="1"/>
      <protection locked="0"/>
    </xf>
    <xf numFmtId="0" fontId="4" fillId="0" borderId="1" xfId="8" applyFont="1" applyFill="1" applyBorder="1" applyAlignment="1">
      <alignment horizontal="center" vertical="top"/>
    </xf>
    <xf numFmtId="0" fontId="4" fillId="0" borderId="0" xfId="8" applyFont="1" applyFill="1" applyBorder="1" applyAlignment="1">
      <alignment vertical="top" wrapText="1"/>
    </xf>
    <xf numFmtId="0" fontId="3" fillId="0" borderId="3" xfId="8" applyFont="1" applyBorder="1" applyAlignment="1">
      <alignment vertical="top" wrapText="1"/>
    </xf>
    <xf numFmtId="4" fontId="3" fillId="0" borderId="3" xfId="8" applyNumberFormat="1" applyFont="1" applyBorder="1" applyAlignment="1" applyProtection="1">
      <alignment vertical="top" wrapText="1"/>
      <protection locked="0"/>
    </xf>
    <xf numFmtId="3" fontId="4" fillId="0" borderId="4" xfId="8" applyNumberFormat="1" applyFont="1" applyFill="1" applyBorder="1" applyAlignment="1">
      <alignment vertical="top"/>
    </xf>
    <xf numFmtId="4" fontId="4" fillId="0" borderId="0" xfId="8" applyNumberFormat="1" applyFont="1" applyFill="1" applyBorder="1" applyAlignment="1">
      <alignment vertical="top"/>
    </xf>
    <xf numFmtId="0" fontId="4" fillId="0" borderId="0" xfId="8" applyFont="1" applyFill="1" applyBorder="1" applyAlignment="1">
      <alignment vertical="top"/>
    </xf>
    <xf numFmtId="0" fontId="7" fillId="0" borderId="1" xfId="8" applyFont="1" applyBorder="1" applyAlignment="1" applyProtection="1">
      <alignment horizontal="center" vertical="top"/>
      <protection hidden="1"/>
    </xf>
    <xf numFmtId="0" fontId="7" fillId="0" borderId="5" xfId="8" applyFont="1" applyBorder="1" applyAlignment="1" applyProtection="1">
      <alignment horizontal="center" vertical="top"/>
      <protection hidden="1"/>
    </xf>
    <xf numFmtId="0" fontId="3" fillId="0" borderId="0" xfId="8" applyFont="1" applyFill="1" applyBorder="1" applyAlignment="1">
      <alignment vertical="top" wrapText="1"/>
    </xf>
    <xf numFmtId="0" fontId="3" fillId="0" borderId="0" xfId="8" applyFont="1" applyFill="1" applyBorder="1" applyAlignment="1">
      <alignment horizontal="center" vertical="top" wrapText="1"/>
    </xf>
    <xf numFmtId="0" fontId="7" fillId="0" borderId="1" xfId="8" applyFont="1" applyFill="1" applyBorder="1" applyAlignment="1" applyProtection="1">
      <alignment horizontal="center" vertical="top"/>
      <protection hidden="1"/>
    </xf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7" fillId="0" borderId="1" xfId="8" applyFont="1" applyBorder="1" applyAlignment="1">
      <alignment horizontal="center" vertical="top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Fill="1" applyBorder="1" applyAlignment="1">
      <alignment horizontal="left" vertical="top" wrapText="1" indent="1"/>
    </xf>
    <xf numFmtId="0" fontId="9" fillId="0" borderId="1" xfId="8" applyNumberFormat="1" applyFont="1" applyFill="1" applyBorder="1" applyAlignment="1">
      <alignment horizontal="center" vertical="top"/>
    </xf>
    <xf numFmtId="0" fontId="9" fillId="0" borderId="1" xfId="8" quotePrefix="1" applyFont="1" applyFill="1" applyBorder="1" applyAlignment="1">
      <alignment horizontal="center" vertical="top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6" activePane="bottomLeft" state="frozen"/>
      <selection pane="bottomLeft" activeCell="B41" sqref="B4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10964534.1</v>
      </c>
      <c r="D4" s="6">
        <f>SUM(D5:D15)</f>
        <v>15032921.710000001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675876</v>
      </c>
      <c r="D8" s="8">
        <v>826661.5</v>
      </c>
      <c r="E8" s="4"/>
    </row>
    <row r="9" spans="1:5" x14ac:dyDescent="0.2">
      <c r="A9" s="7">
        <v>4150</v>
      </c>
      <c r="B9" s="28" t="s">
        <v>9</v>
      </c>
      <c r="C9" s="8">
        <v>390698.96</v>
      </c>
      <c r="D9" s="8">
        <v>418804.08</v>
      </c>
      <c r="E9" s="4"/>
    </row>
    <row r="10" spans="1:5" x14ac:dyDescent="0.2">
      <c r="A10" s="7">
        <v>4160</v>
      </c>
      <c r="B10" s="28" t="s">
        <v>10</v>
      </c>
      <c r="C10" s="8">
        <v>14403.99</v>
      </c>
      <c r="D10" s="8">
        <v>13787456.130000001</v>
      </c>
      <c r="E10" s="4"/>
    </row>
    <row r="11" spans="1:5" x14ac:dyDescent="0.2">
      <c r="A11" s="7">
        <v>4170</v>
      </c>
      <c r="B11" s="28" t="s">
        <v>11</v>
      </c>
      <c r="C11" s="8">
        <v>15240</v>
      </c>
      <c r="D11" s="8">
        <v>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449699</v>
      </c>
      <c r="D13" s="8">
        <v>0</v>
      </c>
      <c r="E13" s="4"/>
    </row>
    <row r="14" spans="1:5" x14ac:dyDescent="0.2">
      <c r="A14" s="7">
        <v>4220</v>
      </c>
      <c r="B14" s="28" t="s">
        <v>13</v>
      </c>
      <c r="C14" s="8">
        <v>9418616.1500000004</v>
      </c>
      <c r="D14" s="8">
        <v>0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9651480.0400000028</v>
      </c>
      <c r="D16" s="6">
        <f>SUM(D17:D32)</f>
        <v>14471571.609999999</v>
      </c>
      <c r="E16" s="4"/>
    </row>
    <row r="17" spans="1:5" x14ac:dyDescent="0.2">
      <c r="A17" s="7">
        <v>5110</v>
      </c>
      <c r="B17" s="28" t="s">
        <v>15</v>
      </c>
      <c r="C17" s="8">
        <v>7896862.9100000001</v>
      </c>
      <c r="D17" s="8">
        <v>11464793.949999999</v>
      </c>
      <c r="E17" s="4"/>
    </row>
    <row r="18" spans="1:5" x14ac:dyDescent="0.2">
      <c r="A18" s="7">
        <v>5120</v>
      </c>
      <c r="B18" s="28" t="s">
        <v>16</v>
      </c>
      <c r="C18" s="8">
        <v>583701.96</v>
      </c>
      <c r="D18" s="8">
        <v>962800.49</v>
      </c>
      <c r="E18" s="4"/>
    </row>
    <row r="19" spans="1:5" x14ac:dyDescent="0.2">
      <c r="A19" s="7">
        <v>5130</v>
      </c>
      <c r="B19" s="28" t="s">
        <v>17</v>
      </c>
      <c r="C19" s="8">
        <v>926201.82</v>
      </c>
      <c r="D19" s="8">
        <v>1297933.47</v>
      </c>
      <c r="E19" s="4"/>
    </row>
    <row r="20" spans="1:5" x14ac:dyDescent="0.2">
      <c r="A20" s="7">
        <v>5210</v>
      </c>
      <c r="B20" s="28" t="s">
        <v>18</v>
      </c>
      <c r="C20" s="8">
        <v>153489.4</v>
      </c>
      <c r="D20" s="8">
        <v>590398.54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34530.300000000003</v>
      </c>
      <c r="D23" s="8">
        <v>78213.84</v>
      </c>
      <c r="E23" s="4"/>
    </row>
    <row r="24" spans="1:5" x14ac:dyDescent="0.2">
      <c r="A24" s="7">
        <v>5250</v>
      </c>
      <c r="B24" s="28" t="s">
        <v>22</v>
      </c>
      <c r="C24" s="8">
        <v>56693.65</v>
      </c>
      <c r="D24" s="8">
        <v>77431.320000000007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1313054.0599999968</v>
      </c>
      <c r="D33" s="6">
        <f>+D4-D16</f>
        <v>561350.10000000149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-59583.31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-59583.31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27807.200000000001</v>
      </c>
      <c r="D39" s="6">
        <f>SUM(D40:D42)</f>
        <v>116849.62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27807.200000000001</v>
      </c>
      <c r="D41" s="8">
        <v>116849.62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-27807.200000000001</v>
      </c>
      <c r="D43" s="6">
        <f>+D35-D39</f>
        <v>-176432.93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1784746.63</v>
      </c>
      <c r="D50" s="6">
        <f>+D51+D54</f>
        <v>603577.79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1784746.63</v>
      </c>
      <c r="D54" s="8">
        <v>603577.79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-1784746.63</v>
      </c>
      <c r="D55" s="6">
        <f>+D45-D50</f>
        <v>-603577.79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-499499.77000000305</v>
      </c>
      <c r="D56" s="6">
        <f>+D33+D43+D55</f>
        <v>-218660.61999999854</v>
      </c>
      <c r="E56" s="4"/>
    </row>
    <row r="57" spans="1:5" x14ac:dyDescent="0.2">
      <c r="A57" s="16">
        <v>9000011</v>
      </c>
      <c r="B57" s="5" t="s">
        <v>37</v>
      </c>
      <c r="C57" s="6">
        <v>1024367.75</v>
      </c>
      <c r="D57" s="6">
        <v>1243028.3700000001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524867.98</v>
      </c>
      <c r="D58" s="12">
        <v>1024367.75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36" t="s">
        <v>72</v>
      </c>
      <c r="C64" s="35"/>
      <c r="D64" s="35" t="s">
        <v>72</v>
      </c>
    </row>
    <row r="65" spans="1:4" ht="33.75" x14ac:dyDescent="0.2">
      <c r="A65" s="35"/>
      <c r="B65" s="43" t="s">
        <v>77</v>
      </c>
      <c r="C65" s="39"/>
      <c r="D65" s="44" t="s">
        <v>78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CHIODIF</cp:lastModifiedBy>
  <cp:lastPrinted>2017-10-24T21:15:34Z</cp:lastPrinted>
  <dcterms:created xsi:type="dcterms:W3CDTF">2012-12-11T20:31:36Z</dcterms:created>
  <dcterms:modified xsi:type="dcterms:W3CDTF">2017-10-24T21:16:22Z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